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итание\2024-25\29-08-2024_15-04-22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85" i="1" l="1"/>
  <c r="G195" i="1" l="1"/>
  <c r="J43" i="1" l="1"/>
  <c r="I43" i="1"/>
  <c r="L196" i="1"/>
  <c r="B196" i="1"/>
  <c r="A196" i="1"/>
  <c r="J195" i="1"/>
  <c r="I195" i="1"/>
  <c r="H195" i="1"/>
  <c r="F195" i="1"/>
  <c r="B186" i="1"/>
  <c r="A186" i="1"/>
  <c r="J185" i="1"/>
  <c r="I185" i="1"/>
  <c r="H185" i="1"/>
  <c r="G185" i="1"/>
  <c r="G196" i="1" s="1"/>
  <c r="L177" i="1"/>
  <c r="B177" i="1"/>
  <c r="A177" i="1"/>
  <c r="J176" i="1"/>
  <c r="J177" i="1" s="1"/>
  <c r="I176" i="1"/>
  <c r="H176" i="1"/>
  <c r="H177" i="1" s="1"/>
  <c r="G176" i="1"/>
  <c r="G177" i="1" s="1"/>
  <c r="F176" i="1"/>
  <c r="B167" i="1"/>
  <c r="A167" i="1"/>
  <c r="J166" i="1"/>
  <c r="I166" i="1"/>
  <c r="H166" i="1"/>
  <c r="G166" i="1"/>
  <c r="F166" i="1"/>
  <c r="F177" i="1" s="1"/>
  <c r="L158" i="1"/>
  <c r="B158" i="1"/>
  <c r="A158" i="1"/>
  <c r="J157" i="1"/>
  <c r="I157" i="1"/>
  <c r="H157" i="1"/>
  <c r="H158" i="1" s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/>
  <c r="G71" i="1"/>
  <c r="G82" i="1" s="1"/>
  <c r="F71" i="1"/>
  <c r="F82" i="1" s="1"/>
  <c r="L63" i="1"/>
  <c r="L197" i="1" s="1"/>
  <c r="B63" i="1"/>
  <c r="A63" i="1"/>
  <c r="J62" i="1"/>
  <c r="I62" i="1"/>
  <c r="H62" i="1"/>
  <c r="G62" i="1"/>
  <c r="F62" i="1"/>
  <c r="F63" i="1" s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63" i="1"/>
  <c r="F44" i="1"/>
  <c r="F25" i="1"/>
  <c r="I25" i="1"/>
  <c r="G158" i="1"/>
  <c r="J158" i="1"/>
  <c r="F158" i="1"/>
  <c r="F139" i="1"/>
  <c r="F120" i="1"/>
  <c r="H120" i="1"/>
  <c r="G101" i="1"/>
  <c r="I101" i="1"/>
  <c r="J101" i="1"/>
  <c r="H101" i="1"/>
  <c r="G63" i="1"/>
  <c r="H63" i="1"/>
  <c r="I63" i="1"/>
  <c r="G44" i="1"/>
  <c r="H44" i="1"/>
  <c r="I158" i="1"/>
  <c r="H139" i="1" l="1"/>
  <c r="J139" i="1"/>
  <c r="G139" i="1"/>
  <c r="I139" i="1"/>
  <c r="J120" i="1"/>
  <c r="F196" i="1"/>
  <c r="F197" i="1" s="1"/>
  <c r="I177" i="1"/>
  <c r="I196" i="1"/>
  <c r="H196" i="1"/>
  <c r="H197" i="1" s="1"/>
  <c r="J196" i="1"/>
  <c r="G197" i="1"/>
  <c r="I197" i="1" l="1"/>
  <c r="J197" i="1"/>
</calcChain>
</file>

<file path=xl/sharedStrings.xml><?xml version="1.0" encoding="utf-8"?>
<sst xmlns="http://schemas.openxmlformats.org/spreadsheetml/2006/main" count="335" uniqueCount="137">
  <si>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</si>
  <si>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</si>
  <si>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</si>
  <si>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</si>
  <si>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</si>
  <si>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</si>
  <si>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</si>
  <si>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</si>
  <si>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</si>
  <si>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</si>
  <si>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</si>
  <si>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</si>
  <si>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</si>
  <si>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</si>
  <si>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</si>
  <si>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</si>
  <si>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</si>
  <si>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</si>
  <si>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</si>
  <si>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</si>
  <si>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</si>
  <si>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</si>
  <si>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</si>
  <si>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</si>
  <si>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</si>
  <si>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</si>
  <si>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</si>
  <si>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</si>
  <si>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</si>
  <si>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</si>
  <si>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</si>
  <si>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</si>
  <si>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</si>
  <si>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</si>
  <si>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</si>
  <si>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</si>
  <si>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</si>
  <si>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</si>
  <si>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</si>
  <si>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</si>
  <si>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</si>
  <si>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</si>
  <si>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</si>
  <si>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</si>
  <si>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</si>
  <si>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</si>
  <si>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</si>
  <si>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</si>
  <si>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</si>
  <si>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</si>
  <si>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</si>
  <si>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</si>
  <si>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</si>
  <si>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</si>
  <si>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</si>
  <si>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</si>
  <si>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</si>
  <si>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</si>
  <si>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</si>
  <si>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</si>
  <si>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</si>
  <si>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</si>
  <si>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</si>
  <si>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</si>
  <si>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</si>
  <si>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</si>
  <si>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</si>
  <si>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</si>
  <si>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</si>
  <si>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</si>
  <si>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</si>
  <si>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</si>
  <si>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</si>
  <si>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</si>
  <si>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</si>
  <si>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</si>
  <si>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</si>
  <si>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</si>
  <si>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</si>
  <si>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</si>
  <si>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</si>
  <si>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</si>
  <si>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</si>
  <si>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</si>
  <si>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</si>
  <si>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</si>
  <si>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</si>
  <si>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</si>
  <si>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</si>
  <si>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</si>
  <si>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</si>
  <si>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</si>
  <si>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</si>
  <si>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</si>
  <si>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</si>
  <si>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</si>
  <si>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</si>
  <si>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</si>
  <si>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</si>
  <si>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</si>
  <si>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</si>
  <si>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</si>
  <si>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</si>
  <si>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</si>
  <si>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</si>
  <si>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</si>
  <si>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</si>
  <si>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</si>
  <si>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</si>
  <si>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</si>
  <si>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</si>
  <si>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</si>
  <si>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</si>
  <si>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</si>
  <si>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</si>
  <si>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</si>
  <si>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</si>
  <si>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</si>
  <si>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</si>
  <si>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</si>
  <si>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</si>
  <si>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</si>
  <si>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</si>
  <si>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</si>
  <si>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</si>
  <si>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</si>
  <si>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</si>
  <si>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</si>
  <si>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</si>
  <si>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</si>
  <si>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</si>
  <si>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</t>
  </si>
  <si>
    <t>Соус томатный</t>
  </si>
  <si>
    <t>Фузилли  отварные с маслом</t>
  </si>
  <si>
    <t>МАОУ "СОШ № 90"</t>
  </si>
  <si>
    <t xml:space="preserve">Плов из отварной птицы </t>
  </si>
  <si>
    <t>Напиток с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</si>
</sst>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129" activePane="bottomRight" state="frozen"/>
      <selection pane="topRight"/>
      <selection pane="bottomLeft"/>
      <selection pane="bottomRight" activeCell="P148" sqref="P14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 t="s">
        <v>134</v>
      </c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81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3" t="s">
        <v>72</v>
      </c>
      <c r="F9" s="117">
        <v>40</v>
      </c>
      <c r="G9" s="105">
        <v>3</v>
      </c>
      <c r="H9" s="105">
        <v>1</v>
      </c>
      <c r="I9" s="105">
        <v>20.8</v>
      </c>
      <c r="J9" s="104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18" t="s">
        <v>85</v>
      </c>
      <c r="E11" s="119" t="s">
        <v>82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86</v>
      </c>
      <c r="E12" s="119" t="s">
        <v>83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0">
        <v>100</v>
      </c>
      <c r="L12" s="30"/>
    </row>
    <row r="13" spans="1:12" ht="15">
      <c r="A13" s="25"/>
      <c r="B13" s="26"/>
      <c r="C13" s="27"/>
      <c r="D13" s="68" t="s">
        <v>87</v>
      </c>
      <c r="E13" s="119" t="s">
        <v>84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19" t="s">
        <v>88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75</v>
      </c>
      <c r="L16" s="30"/>
    </row>
    <row r="17" spans="1:12" ht="15">
      <c r="A17" s="25"/>
      <c r="B17" s="26"/>
      <c r="C17" s="27"/>
      <c r="D17" s="31" t="s">
        <v>34</v>
      </c>
      <c r="E17" s="20" t="s">
        <v>89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90</v>
      </c>
      <c r="L17" s="30"/>
    </row>
    <row r="18" spans="1:12" ht="15">
      <c r="A18" s="25"/>
      <c r="B18" s="26"/>
      <c r="C18" s="27"/>
      <c r="D18" s="31" t="s">
        <v>35</v>
      </c>
      <c r="E18" s="20" t="s">
        <v>91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4.25">
      <c r="A25" s="45">
        <f>A6</f>
        <v>1</v>
      </c>
      <c r="B25" s="46">
        <f>B6</f>
        <v>1</v>
      </c>
      <c r="C25" s="123" t="s">
        <v>43</v>
      </c>
      <c r="D25" s="12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92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19" t="s">
        <v>93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70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94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95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23" t="s">
        <v>43</v>
      </c>
      <c r="D44" s="124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96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19" t="s">
        <v>98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19" t="s">
        <v>99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102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23" t="s">
        <v>43</v>
      </c>
      <c r="D63" s="12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103</v>
      </c>
      <c r="F64" s="80">
        <v>90</v>
      </c>
      <c r="G64" s="81">
        <v>11.4</v>
      </c>
      <c r="H64" s="81">
        <v>14.94</v>
      </c>
      <c r="I64" s="81">
        <v>20.56</v>
      </c>
      <c r="J64" s="80">
        <v>265.60000000000002</v>
      </c>
      <c r="K64" s="82" t="s">
        <v>104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88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73.19</v>
      </c>
      <c r="J71" s="56">
        <f>SUM(J64:J70)</f>
        <v>556.95999999999992</v>
      </c>
      <c r="K71" s="41"/>
      <c r="L71" s="77">
        <v>85</v>
      </c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19" t="s">
        <v>105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>
        <v>85</v>
      </c>
    </row>
    <row r="82" spans="1:12" ht="15.75" customHeight="1" thickBot="1">
      <c r="A82" s="45">
        <f>A64</f>
        <v>1</v>
      </c>
      <c r="B82" s="46">
        <f>B64</f>
        <v>4</v>
      </c>
      <c r="C82" s="123" t="s">
        <v>43</v>
      </c>
      <c r="D82" s="12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186.44</v>
      </c>
      <c r="J82" s="48">
        <f t="shared" ref="J82:L82" si="36">J71+J81</f>
        <v>1288.23</v>
      </c>
      <c r="K82" s="83"/>
      <c r="L82" s="78">
        <f t="shared" si="36"/>
        <v>170</v>
      </c>
    </row>
    <row r="83" spans="1:12" ht="15">
      <c r="A83" s="16">
        <v>1</v>
      </c>
      <c r="B83" s="17">
        <v>5</v>
      </c>
      <c r="C83" s="18" t="s">
        <v>23</v>
      </c>
      <c r="D83" s="121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106</v>
      </c>
      <c r="L83" s="24"/>
    </row>
    <row r="84" spans="1:12" ht="15">
      <c r="A84" s="25"/>
      <c r="B84" s="26"/>
      <c r="C84" s="27"/>
      <c r="D84" s="68" t="s">
        <v>48</v>
      </c>
      <c r="E84" s="119" t="s">
        <v>107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108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19" t="s">
        <v>109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79</v>
      </c>
      <c r="L92" s="30"/>
    </row>
    <row r="93" spans="1:12" ht="15">
      <c r="A93" s="25"/>
      <c r="B93" s="26"/>
      <c r="C93" s="27"/>
      <c r="D93" s="31" t="s">
        <v>34</v>
      </c>
      <c r="E93" s="52" t="s">
        <v>110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98">
        <f>A83</f>
        <v>1</v>
      </c>
      <c r="B101" s="99">
        <f>B83</f>
        <v>5</v>
      </c>
      <c r="C101" s="126" t="s">
        <v>43</v>
      </c>
      <c r="D101" s="127"/>
      <c r="E101" s="100"/>
      <c r="F101" s="101">
        <f>F90+F100</f>
        <v>1260</v>
      </c>
      <c r="G101" s="101">
        <f t="shared" ref="G101" si="45">G90+G100</f>
        <v>44.16</v>
      </c>
      <c r="H101" s="101">
        <f t="shared" ref="H101" si="46">H90+H100</f>
        <v>44.519999999999996</v>
      </c>
      <c r="I101" s="101">
        <f t="shared" ref="I101" si="47">I90+I100</f>
        <v>190.42000000000002</v>
      </c>
      <c r="J101" s="101">
        <f t="shared" ref="J101:L101" si="48">J90+J100</f>
        <v>1344.13</v>
      </c>
      <c r="K101" s="101"/>
      <c r="L101" s="48">
        <f t="shared" si="48"/>
        <v>170</v>
      </c>
    </row>
    <row r="102" spans="1:12" ht="15">
      <c r="A102" s="106">
        <v>2</v>
      </c>
      <c r="B102" s="107">
        <v>1</v>
      </c>
      <c r="C102" s="19" t="s">
        <v>23</v>
      </c>
      <c r="D102" s="19" t="s">
        <v>24</v>
      </c>
      <c r="E102" s="108" t="s">
        <v>44</v>
      </c>
      <c r="F102" s="109">
        <v>220</v>
      </c>
      <c r="G102" s="110">
        <v>12.45</v>
      </c>
      <c r="H102" s="110">
        <v>14.8</v>
      </c>
      <c r="I102" s="110">
        <v>26.51</v>
      </c>
      <c r="J102" s="109">
        <v>276.45</v>
      </c>
      <c r="K102" s="111" t="s">
        <v>111</v>
      </c>
      <c r="L102" s="75"/>
    </row>
    <row r="103" spans="1:12" ht="15">
      <c r="A103" s="112"/>
      <c r="B103" s="102"/>
      <c r="C103" s="31"/>
      <c r="D103" s="31" t="s">
        <v>87</v>
      </c>
      <c r="E103" s="103" t="s">
        <v>113</v>
      </c>
      <c r="F103" s="104">
        <v>30</v>
      </c>
      <c r="G103" s="105">
        <v>0</v>
      </c>
      <c r="H103" s="105">
        <v>0</v>
      </c>
      <c r="I103" s="105">
        <v>20.399999999999999</v>
      </c>
      <c r="J103" s="104">
        <v>81.599999999999994</v>
      </c>
      <c r="K103" s="92" t="s">
        <v>46</v>
      </c>
      <c r="L103" s="76"/>
    </row>
    <row r="104" spans="1:12" ht="15">
      <c r="A104" s="112"/>
      <c r="B104" s="102"/>
      <c r="C104" s="31"/>
      <c r="D104" s="31" t="s">
        <v>26</v>
      </c>
      <c r="E104" s="103" t="s">
        <v>45</v>
      </c>
      <c r="F104" s="104">
        <v>200</v>
      </c>
      <c r="G104" s="105">
        <v>0.2</v>
      </c>
      <c r="H104" s="105">
        <v>0.06</v>
      </c>
      <c r="I104" s="105">
        <v>7.06</v>
      </c>
      <c r="J104" s="104">
        <v>28.04</v>
      </c>
      <c r="K104" s="92" t="s">
        <v>112</v>
      </c>
      <c r="L104" s="76"/>
    </row>
    <row r="105" spans="1:12" ht="15">
      <c r="A105" s="112"/>
      <c r="B105" s="102"/>
      <c r="C105" s="31"/>
      <c r="D105" s="31" t="s">
        <v>27</v>
      </c>
      <c r="E105" s="119" t="s">
        <v>72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2"/>
      <c r="B106" s="102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2"/>
      <c r="B107" s="102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2"/>
      <c r="B108" s="102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2"/>
      <c r="B109" s="102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>
        <v>85</v>
      </c>
    </row>
    <row r="110" spans="1:12" ht="15">
      <c r="A110" s="112">
        <f>A102</f>
        <v>2</v>
      </c>
      <c r="B110" s="102">
        <f>B102</f>
        <v>1</v>
      </c>
      <c r="C110" s="31" t="s">
        <v>30</v>
      </c>
      <c r="D110" s="31" t="s">
        <v>31</v>
      </c>
      <c r="E110" s="119" t="s">
        <v>105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/>
      <c r="L110" s="76"/>
    </row>
    <row r="111" spans="1:12" ht="15">
      <c r="A111" s="112"/>
      <c r="B111" s="102"/>
      <c r="C111" s="31"/>
      <c r="D111" s="31" t="s">
        <v>32</v>
      </c>
      <c r="E111" s="103" t="s">
        <v>64</v>
      </c>
      <c r="F111" s="104">
        <v>200</v>
      </c>
      <c r="G111" s="105">
        <v>2.2200000000000002</v>
      </c>
      <c r="H111" s="105">
        <v>3.5</v>
      </c>
      <c r="I111" s="105">
        <v>8.9</v>
      </c>
      <c r="J111" s="104">
        <v>76.2</v>
      </c>
      <c r="K111" s="92" t="s">
        <v>65</v>
      </c>
      <c r="L111" s="76"/>
    </row>
    <row r="112" spans="1:12" ht="15">
      <c r="A112" s="112"/>
      <c r="B112" s="102"/>
      <c r="C112" s="31"/>
      <c r="D112" s="31" t="s">
        <v>34</v>
      </c>
      <c r="E112" s="103" t="s">
        <v>114</v>
      </c>
      <c r="F112" s="104">
        <v>90</v>
      </c>
      <c r="G112" s="105">
        <v>12.8</v>
      </c>
      <c r="H112" s="105">
        <v>17.649999999999999</v>
      </c>
      <c r="I112" s="105">
        <v>35.200000000000003</v>
      </c>
      <c r="J112" s="104">
        <v>265.60000000000002</v>
      </c>
      <c r="K112" s="92" t="s">
        <v>115</v>
      </c>
      <c r="L112" s="76"/>
    </row>
    <row r="113" spans="1:12" ht="15">
      <c r="A113" s="112"/>
      <c r="B113" s="102"/>
      <c r="C113" s="31"/>
      <c r="D113" s="31" t="s">
        <v>35</v>
      </c>
      <c r="E113" s="103" t="s">
        <v>133</v>
      </c>
      <c r="F113" s="104">
        <v>150</v>
      </c>
      <c r="G113" s="105">
        <v>5.65</v>
      </c>
      <c r="H113" s="105">
        <v>2.5</v>
      </c>
      <c r="I113" s="105">
        <v>35.590000000000003</v>
      </c>
      <c r="J113" s="104">
        <v>191.4</v>
      </c>
      <c r="K113" s="92" t="s">
        <v>116</v>
      </c>
      <c r="L113" s="76"/>
    </row>
    <row r="114" spans="1:12" ht="15">
      <c r="A114" s="112"/>
      <c r="B114" s="102"/>
      <c r="C114" s="31"/>
      <c r="D114" s="31" t="s">
        <v>37</v>
      </c>
      <c r="E114" s="103" t="s">
        <v>38</v>
      </c>
      <c r="F114" s="104">
        <v>200</v>
      </c>
      <c r="G114" s="105">
        <v>0.08</v>
      </c>
      <c r="H114" s="105">
        <v>0</v>
      </c>
      <c r="I114" s="105">
        <v>10.62</v>
      </c>
      <c r="J114" s="104">
        <v>40.44</v>
      </c>
      <c r="K114" s="92">
        <v>508</v>
      </c>
      <c r="L114" s="76"/>
    </row>
    <row r="115" spans="1:12" ht="15">
      <c r="A115" s="112"/>
      <c r="B115" s="102"/>
      <c r="C115" s="31"/>
      <c r="D115" s="31" t="s">
        <v>39</v>
      </c>
      <c r="E115" s="103" t="s">
        <v>40</v>
      </c>
      <c r="F115" s="104">
        <v>30</v>
      </c>
      <c r="G115" s="105">
        <v>1.98</v>
      </c>
      <c r="H115" s="105">
        <v>0.27</v>
      </c>
      <c r="I115" s="105">
        <v>11.4</v>
      </c>
      <c r="J115" s="104">
        <v>59.7</v>
      </c>
      <c r="K115" s="92"/>
      <c r="L115" s="76"/>
    </row>
    <row r="116" spans="1:12" ht="15">
      <c r="A116" s="112"/>
      <c r="B116" s="102"/>
      <c r="C116" s="31"/>
      <c r="D116" s="31" t="s">
        <v>41</v>
      </c>
      <c r="E116" s="103" t="s">
        <v>42</v>
      </c>
      <c r="F116" s="104">
        <v>30</v>
      </c>
      <c r="G116" s="105">
        <v>1.98</v>
      </c>
      <c r="H116" s="105">
        <v>0.36</v>
      </c>
      <c r="I116" s="105">
        <v>10.02</v>
      </c>
      <c r="J116" s="104">
        <v>52.2</v>
      </c>
      <c r="K116" s="92"/>
      <c r="L116" s="76"/>
    </row>
    <row r="117" spans="1:12" ht="15">
      <c r="A117" s="112"/>
      <c r="B117" s="102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2"/>
      <c r="B118" s="102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2"/>
      <c r="B119" s="102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>
        <v>85</v>
      </c>
    </row>
    <row r="120" spans="1:12" ht="15" thickBot="1">
      <c r="A120" s="45">
        <f>A102</f>
        <v>2</v>
      </c>
      <c r="B120" s="46">
        <f>B102</f>
        <v>1</v>
      </c>
      <c r="C120" s="128" t="s">
        <v>43</v>
      </c>
      <c r="D120" s="12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170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3" t="s">
        <v>66</v>
      </c>
      <c r="F121" s="114">
        <v>200</v>
      </c>
      <c r="G121" s="115">
        <v>10.1</v>
      </c>
      <c r="H121" s="115">
        <v>9.08</v>
      </c>
      <c r="I121" s="115">
        <v>38.619999999999997</v>
      </c>
      <c r="J121" s="116">
        <v>286.82</v>
      </c>
      <c r="K121" s="95" t="s">
        <v>117</v>
      </c>
      <c r="L121" s="75"/>
    </row>
    <row r="122" spans="1:12" ht="15">
      <c r="A122" s="25"/>
      <c r="B122" s="26"/>
      <c r="C122" s="27"/>
      <c r="D122" s="68" t="s">
        <v>48</v>
      </c>
      <c r="E122" s="52" t="s">
        <v>118</v>
      </c>
      <c r="F122" s="53">
        <v>100</v>
      </c>
      <c r="G122" s="54">
        <v>6.5</v>
      </c>
      <c r="H122" s="54">
        <v>7.4</v>
      </c>
      <c r="I122" s="54">
        <v>30.26</v>
      </c>
      <c r="J122" s="53">
        <v>191.2</v>
      </c>
      <c r="K122" s="55" t="s">
        <v>119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120</v>
      </c>
      <c r="L123" s="76"/>
    </row>
    <row r="124" spans="1:12" ht="15">
      <c r="A124" s="25"/>
      <c r="B124" s="26"/>
      <c r="C124" s="27"/>
      <c r="D124" s="34"/>
      <c r="E124" s="70"/>
      <c r="F124" s="71"/>
      <c r="G124" s="72"/>
      <c r="H124" s="72"/>
      <c r="I124" s="72"/>
      <c r="J124" s="84"/>
      <c r="K124" s="85"/>
      <c r="L124" s="76"/>
    </row>
    <row r="125" spans="1:12" ht="15">
      <c r="A125" s="25"/>
      <c r="B125" s="26"/>
      <c r="C125" s="27"/>
      <c r="D125" s="34"/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34"/>
      <c r="E126" s="70"/>
      <c r="F126" s="71"/>
      <c r="G126" s="72"/>
      <c r="H126" s="72"/>
      <c r="I126" s="72"/>
      <c r="J126" s="84"/>
      <c r="K126" s="85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>
        <v>85</v>
      </c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19" t="s">
        <v>93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>
        <v>16</v>
      </c>
      <c r="L129" s="76"/>
    </row>
    <row r="130" spans="1:12" ht="15">
      <c r="A130" s="25"/>
      <c r="B130" s="26"/>
      <c r="C130" s="27"/>
      <c r="D130" s="31" t="s">
        <v>32</v>
      </c>
      <c r="E130" s="52" t="s">
        <v>80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52" t="s">
        <v>121</v>
      </c>
      <c r="F131" s="53">
        <v>90</v>
      </c>
      <c r="G131" s="53">
        <v>13.96</v>
      </c>
      <c r="H131" s="53">
        <v>15.14</v>
      </c>
      <c r="I131" s="53">
        <v>22.5</v>
      </c>
      <c r="J131" s="53">
        <v>234.24</v>
      </c>
      <c r="K131" s="55" t="s">
        <v>122</v>
      </c>
      <c r="L131" s="76"/>
    </row>
    <row r="132" spans="1:12" ht="15">
      <c r="A132" s="25"/>
      <c r="B132" s="26"/>
      <c r="C132" s="27"/>
      <c r="D132" s="31" t="s">
        <v>35</v>
      </c>
      <c r="E132" s="52" t="s">
        <v>67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123</v>
      </c>
      <c r="L132" s="76"/>
    </row>
    <row r="133" spans="1:12" ht="15">
      <c r="A133" s="25"/>
      <c r="B133" s="26"/>
      <c r="C133" s="27"/>
      <c r="D133" s="31" t="s">
        <v>37</v>
      </c>
      <c r="E133" s="52" t="s">
        <v>71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29.09</v>
      </c>
      <c r="I138" s="40">
        <f t="shared" si="56"/>
        <v>114.67</v>
      </c>
      <c r="J138" s="40">
        <f t="shared" si="56"/>
        <v>789.96000000000015</v>
      </c>
      <c r="K138" s="41"/>
      <c r="L138" s="77">
        <v>85</v>
      </c>
    </row>
    <row r="139" spans="1:12" ht="15" thickBot="1">
      <c r="A139" s="45">
        <f>A121</f>
        <v>2</v>
      </c>
      <c r="B139" s="46">
        <f>B121</f>
        <v>2</v>
      </c>
      <c r="C139" s="123" t="s">
        <v>43</v>
      </c>
      <c r="D139" s="12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45.57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170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124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125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19" t="s">
        <v>72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19" t="s">
        <v>98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19" t="s">
        <v>109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77</v>
      </c>
      <c r="F149" s="53">
        <v>200</v>
      </c>
      <c r="G149" s="54">
        <v>2.56</v>
      </c>
      <c r="H149" s="54">
        <v>4.3600000000000003</v>
      </c>
      <c r="I149" s="122">
        <v>13.68</v>
      </c>
      <c r="J149" s="104">
        <v>104.78</v>
      </c>
      <c r="K149" s="92" t="s">
        <v>78</v>
      </c>
      <c r="L149" s="30"/>
    </row>
    <row r="150" spans="1:12" ht="15">
      <c r="A150" s="25"/>
      <c r="B150" s="26"/>
      <c r="C150" s="27"/>
      <c r="D150" s="31" t="s">
        <v>34</v>
      </c>
      <c r="E150" s="52" t="s">
        <v>68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126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95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4.25">
      <c r="A158" s="45">
        <f>A140</f>
        <v>2</v>
      </c>
      <c r="B158" s="46">
        <f>B140</f>
        <v>3</v>
      </c>
      <c r="C158" s="123" t="s">
        <v>43</v>
      </c>
      <c r="D158" s="124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127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128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129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19" t="s">
        <v>105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 t="s">
        <v>46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130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73</v>
      </c>
      <c r="L168" s="30"/>
    </row>
    <row r="169" spans="1:12" ht="15">
      <c r="A169" s="25"/>
      <c r="B169" s="26"/>
      <c r="C169" s="27"/>
      <c r="D169" s="31" t="s">
        <v>34</v>
      </c>
      <c r="E169" s="57" t="s">
        <v>131</v>
      </c>
      <c r="F169" s="58">
        <v>90</v>
      </c>
      <c r="G169" s="59">
        <v>10.69</v>
      </c>
      <c r="H169" s="59">
        <v>14.97</v>
      </c>
      <c r="I169" s="59">
        <v>18.850000000000001</v>
      </c>
      <c r="J169" s="60">
        <v>246.5</v>
      </c>
      <c r="K169" s="62">
        <v>372</v>
      </c>
      <c r="L169" s="30"/>
    </row>
    <row r="170" spans="1:12" ht="15">
      <c r="A170" s="25"/>
      <c r="B170" s="26"/>
      <c r="C170" s="27"/>
      <c r="D170" s="31" t="s">
        <v>34</v>
      </c>
      <c r="E170" s="52" t="s">
        <v>132</v>
      </c>
      <c r="F170" s="53">
        <v>20</v>
      </c>
      <c r="G170" s="54">
        <v>0.12</v>
      </c>
      <c r="H170" s="54">
        <v>0.75</v>
      </c>
      <c r="I170" s="54">
        <v>1.07</v>
      </c>
      <c r="J170" s="53">
        <v>11.5</v>
      </c>
      <c r="K170" s="55">
        <v>453</v>
      </c>
      <c r="L170" s="30"/>
    </row>
    <row r="171" spans="1:12" ht="15">
      <c r="A171" s="25"/>
      <c r="B171" s="26"/>
      <c r="C171" s="27"/>
      <c r="D171" s="31" t="s">
        <v>35</v>
      </c>
      <c r="E171" s="52" t="s">
        <v>76</v>
      </c>
      <c r="F171" s="53">
        <v>150</v>
      </c>
      <c r="G171" s="54">
        <v>7.61</v>
      </c>
      <c r="H171" s="54">
        <v>3.42</v>
      </c>
      <c r="I171" s="54">
        <v>42.02</v>
      </c>
      <c r="J171" s="53">
        <v>218.52</v>
      </c>
      <c r="K171" s="55">
        <v>243</v>
      </c>
      <c r="L171" s="30"/>
    </row>
    <row r="172" spans="1:12" ht="15">
      <c r="A172" s="25"/>
      <c r="B172" s="26"/>
      <c r="C172" s="27"/>
      <c r="D172" s="31" t="s">
        <v>37</v>
      </c>
      <c r="E172" s="52" t="s">
        <v>38</v>
      </c>
      <c r="F172" s="53">
        <v>200</v>
      </c>
      <c r="G172" s="54">
        <v>0.08</v>
      </c>
      <c r="H172" s="54">
        <v>0</v>
      </c>
      <c r="I172" s="54">
        <v>10.62</v>
      </c>
      <c r="J172" s="53">
        <v>40.44</v>
      </c>
      <c r="K172" s="55">
        <v>508</v>
      </c>
      <c r="L172" s="30"/>
    </row>
    <row r="173" spans="1:12" ht="15">
      <c r="A173" s="25"/>
      <c r="B173" s="26"/>
      <c r="C173" s="27"/>
      <c r="D173" s="31" t="s">
        <v>39</v>
      </c>
      <c r="E173" s="52" t="s">
        <v>40</v>
      </c>
      <c r="F173" s="53">
        <v>30</v>
      </c>
      <c r="G173" s="54">
        <v>1.98</v>
      </c>
      <c r="H173" s="54">
        <v>0.27</v>
      </c>
      <c r="I173" s="54">
        <v>11.4</v>
      </c>
      <c r="J173" s="53">
        <v>59.7</v>
      </c>
      <c r="K173" s="55"/>
      <c r="L173" s="30"/>
    </row>
    <row r="174" spans="1:12" ht="15">
      <c r="A174" s="25"/>
      <c r="B174" s="26"/>
      <c r="C174" s="27"/>
      <c r="D174" s="31" t="s">
        <v>41</v>
      </c>
      <c r="E174" s="119" t="s">
        <v>42</v>
      </c>
      <c r="F174" s="63">
        <v>30</v>
      </c>
      <c r="G174" s="63">
        <v>1.98</v>
      </c>
      <c r="H174" s="63">
        <v>0.36</v>
      </c>
      <c r="I174" s="63">
        <v>10.02</v>
      </c>
      <c r="J174" s="63">
        <v>52.2</v>
      </c>
      <c r="K174" s="64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>
        <v>85</v>
      </c>
    </row>
    <row r="177" spans="1:12" ht="15" thickBot="1">
      <c r="A177" s="45">
        <f>A159</f>
        <v>2</v>
      </c>
      <c r="B177" s="46">
        <f>B159</f>
        <v>4</v>
      </c>
      <c r="C177" s="123" t="s">
        <v>43</v>
      </c>
      <c r="D177" s="12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170</v>
      </c>
    </row>
    <row r="178" spans="1:12" ht="15">
      <c r="A178" s="16">
        <v>2</v>
      </c>
      <c r="B178" s="17">
        <v>5</v>
      </c>
      <c r="C178" s="18" t="s">
        <v>23</v>
      </c>
      <c r="D178" s="19" t="s">
        <v>31</v>
      </c>
      <c r="E178" s="97" t="s">
        <v>88</v>
      </c>
      <c r="F178" s="93">
        <v>60</v>
      </c>
      <c r="G178" s="94">
        <v>0.24</v>
      </c>
      <c r="H178" s="94">
        <v>0.03</v>
      </c>
      <c r="I178" s="94">
        <v>0.51</v>
      </c>
      <c r="J178" s="93">
        <v>3.9</v>
      </c>
      <c r="K178" s="95" t="s">
        <v>46</v>
      </c>
      <c r="L178" s="75"/>
    </row>
    <row r="179" spans="1:12" ht="15">
      <c r="A179" s="25"/>
      <c r="B179" s="26"/>
      <c r="C179" s="27"/>
      <c r="D179" s="68" t="s">
        <v>24</v>
      </c>
      <c r="E179" s="52" t="s">
        <v>135</v>
      </c>
      <c r="F179" s="53">
        <v>240</v>
      </c>
      <c r="G179" s="54">
        <v>16.57</v>
      </c>
      <c r="H179" s="54">
        <v>18.899999999999999</v>
      </c>
      <c r="I179" s="54">
        <v>55.1</v>
      </c>
      <c r="J179" s="53">
        <v>413.26</v>
      </c>
      <c r="K179" s="55">
        <v>406</v>
      </c>
      <c r="L179" s="76"/>
    </row>
    <row r="180" spans="1:12" ht="15">
      <c r="A180" s="25"/>
      <c r="B180" s="26"/>
      <c r="C180" s="27"/>
      <c r="D180" s="31" t="s">
        <v>27</v>
      </c>
      <c r="E180" s="52" t="s">
        <v>40</v>
      </c>
      <c r="F180" s="53">
        <v>30</v>
      </c>
      <c r="G180" s="54">
        <v>1.98</v>
      </c>
      <c r="H180" s="54">
        <v>0.27</v>
      </c>
      <c r="I180" s="54">
        <v>11.4</v>
      </c>
      <c r="J180" s="53">
        <v>59.7</v>
      </c>
      <c r="K180" s="55"/>
      <c r="L180" s="76"/>
    </row>
    <row r="181" spans="1:12" ht="15">
      <c r="A181" s="25"/>
      <c r="B181" s="26"/>
      <c r="C181" s="27"/>
      <c r="D181" s="31" t="s">
        <v>26</v>
      </c>
      <c r="E181" s="119" t="s">
        <v>55</v>
      </c>
      <c r="F181" s="63">
        <v>200</v>
      </c>
      <c r="G181" s="63">
        <v>0.24</v>
      </c>
      <c r="H181" s="63">
        <v>0</v>
      </c>
      <c r="I181" s="63">
        <v>7.14</v>
      </c>
      <c r="J181" s="63">
        <v>29.8</v>
      </c>
      <c r="K181" s="64">
        <v>144</v>
      </c>
      <c r="L181" s="76"/>
    </row>
    <row r="182" spans="1:12" ht="15">
      <c r="A182" s="25"/>
      <c r="B182" s="26"/>
      <c r="C182" s="27"/>
      <c r="D182" s="70"/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70"/>
      <c r="E183" s="70"/>
      <c r="F183" s="71"/>
      <c r="G183" s="72"/>
      <c r="H183" s="72"/>
      <c r="I183" s="72"/>
      <c r="J183" s="71"/>
      <c r="K183" s="73"/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530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>
        <v>85</v>
      </c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19" t="s">
        <v>99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74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103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>SUM(G186:G194)</f>
        <v>25.110000000000003</v>
      </c>
      <c r="H195" s="40">
        <f t="shared" ref="H195:J195" si="74">SUM(H186:H194)</f>
        <v>24.45</v>
      </c>
      <c r="I195" s="40">
        <f t="shared" si="74"/>
        <v>101.51</v>
      </c>
      <c r="J195" s="40">
        <f t="shared" si="74"/>
        <v>707.94000000000017</v>
      </c>
      <c r="K195" s="41"/>
      <c r="L195" s="77">
        <v>85</v>
      </c>
    </row>
    <row r="196" spans="1:12" ht="15" thickBot="1">
      <c r="A196" s="45">
        <f>A178</f>
        <v>2</v>
      </c>
      <c r="B196" s="46">
        <f>B178</f>
        <v>5</v>
      </c>
      <c r="C196" s="123" t="s">
        <v>43</v>
      </c>
      <c r="D196" s="124"/>
      <c r="E196" s="47"/>
      <c r="F196" s="48">
        <f>F185+F195</f>
        <v>1290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170</v>
      </c>
    </row>
    <row r="197" spans="1:12" ht="13.5" thickBot="1">
      <c r="A197" s="65"/>
      <c r="B197" s="66"/>
      <c r="C197" s="125" t="s">
        <v>69</v>
      </c>
      <c r="D197" s="125"/>
      <c r="E197" s="125"/>
      <c r="F197" s="67">
        <f>(F25+F44+F63+F82+F101+F120+F139+F158+F177+F196)/(IF(F25=0,0,1)+IF(F44=0,0,1)+IF(F63=0,0,1)+IF(F82=0,0,1)+IF(F101=0,0,1)+IF(F120=0,0,1)+IF(F139=0,0,1)+IF(F158=0,0,1)+IF(F177=0,0,1)+IF(F196=0,0,1))</f>
        <v>1268.5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43.490999999999993</v>
      </c>
      <c r="I197" s="67">
        <f t="shared" si="79"/>
        <v>188.01900000000006</v>
      </c>
      <c r="J197" s="67">
        <f t="shared" si="79"/>
        <v>1271.7860000000003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2022-05-16T14:23:00Z</dcterms:created>
  <dcterms:modified xsi:type="dcterms:W3CDTF">2025-02-27T11:57:28Z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